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40\Transparencia\1. C O N T A B I L I D A D\2023\2. CUENTA PUBLICA\CUARTO TRIMESTRE\FORMATOS SIF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8800" windowHeight="1233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2" i="1"/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G26" i="1" s="1"/>
  <c r="F8" i="1"/>
  <c r="D8" i="1"/>
  <c r="C8" i="1"/>
  <c r="H18" i="1" l="1"/>
  <c r="H24" i="1"/>
  <c r="E18" i="1"/>
  <c r="E24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<sst xmlns="http://schemas.openxmlformats.org/spreadsheetml/2006/main" count="40" uniqueCount="36">
  <si>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</si>
  <si>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</si>
  <si>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</si>
  <si>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</si>
  <si>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</si>
  <si>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</si>
  <si>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</si>
  <si>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</si>
  <si>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</si>
  <si>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</si>
  <si>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</si>
  <si>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</si>
  <si>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</si>
  <si>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</si>
  <si>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</si>
  <si>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</si>
  <si>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</si>
  <si>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</si>
  <si>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</si>
  <si>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</si>
  <si>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</si>
  <si>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</si>
  <si>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</si>
  <si>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</si>
  <si>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</si>
  <si>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</si>
  <si>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</si>
  <si>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</si>
  <si>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</si>
  <si>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Delicias</t>
  </si>
  <si>
    <t>C.P. ALBERTO ARAGON RUIZ</t>
  </si>
  <si>
    <t>DIRECTOR EJECUTIVO</t>
  </si>
  <si>
    <t>DIRECTOR FINANCIERO</t>
  </si>
  <si>
    <t>BAJO PROTESTA DE DECIR VERDAD DECLARAMOS QUE LOS ESTADOS FINANCIEROS Y SUS NOTAS, SON RAZONABLEMENTE CORRECTOS Y SON RESPONSABILIDAD DEL EMISOR</t>
  </si>
  <si>
    <t>LIC JUAN CARLOS VELASCO PONCE</t>
  </si>
  <si>
    <t>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</si>
</sst>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3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4" t="s">
        <v>29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ht="12.75" thickBot="1" x14ac:dyDescent="0.25">
      <c r="B4" s="40" t="s">
        <v>35</v>
      </c>
      <c r="C4" s="41"/>
      <c r="D4" s="41"/>
      <c r="E4" s="41"/>
      <c r="F4" s="41"/>
      <c r="G4" s="41"/>
      <c r="H4" s="42"/>
    </row>
    <row r="5" spans="2:8" s="2" customFormat="1" ht="12.75" thickBot="1" x14ac:dyDescent="0.25">
      <c r="B5" s="47" t="s">
        <v>26</v>
      </c>
      <c r="C5" s="43" t="s">
        <v>1</v>
      </c>
      <c r="D5" s="44"/>
      <c r="E5" s="44"/>
      <c r="F5" s="44"/>
      <c r="G5" s="44"/>
      <c r="H5" s="45" t="s">
        <v>2</v>
      </c>
    </row>
    <row r="6" spans="2:8" ht="24.75" thickBot="1" x14ac:dyDescent="0.25">
      <c r="B6" s="48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6"/>
    </row>
    <row r="7" spans="2:8" ht="12.75" thickBot="1" x14ac:dyDescent="0.25">
      <c r="B7" s="49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272152000</v>
      </c>
      <c r="D8" s="18">
        <f>SUM(D9:D16)</f>
        <v>0</v>
      </c>
      <c r="E8" s="21">
        <f t="shared" ref="E8:E16" si="0">C8+D8</f>
        <v>272152000</v>
      </c>
      <c r="F8" s="18">
        <f>SUM(F9:F16)</f>
        <v>286309205.74000001</v>
      </c>
      <c r="G8" s="21">
        <f>SUM(G9:G16)</f>
        <v>286309205.74000001</v>
      </c>
      <c r="H8" s="5">
        <f t="shared" ref="H8:H16" si="1">G8-C8</f>
        <v>14157205.74000001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258419000</v>
      </c>
      <c r="D12" s="19">
        <v>0</v>
      </c>
      <c r="E12" s="23">
        <f t="shared" si="0"/>
        <v>258419000</v>
      </c>
      <c r="F12" s="19">
        <v>275706469.74000001</v>
      </c>
      <c r="G12" s="19">
        <f>F12</f>
        <v>275706469.74000001</v>
      </c>
      <c r="H12" s="7">
        <f t="shared" si="1"/>
        <v>17287469.74000001</v>
      </c>
    </row>
    <row r="13" spans="2:8" x14ac:dyDescent="0.2">
      <c r="B13" s="9" t="s">
        <v>18</v>
      </c>
      <c r="C13" s="22">
        <v>1733000</v>
      </c>
      <c r="D13" s="19">
        <v>0</v>
      </c>
      <c r="E13" s="23">
        <f t="shared" si="0"/>
        <v>1733000</v>
      </c>
      <c r="F13" s="19">
        <v>1842638</v>
      </c>
      <c r="G13" s="19">
        <f t="shared" ref="G13:G16" si="2">F13</f>
        <v>1842638</v>
      </c>
      <c r="H13" s="7">
        <f t="shared" si="1"/>
        <v>109638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19">
        <f t="shared" si="2"/>
        <v>0</v>
      </c>
      <c r="H14" s="7">
        <f t="shared" si="1"/>
        <v>0</v>
      </c>
    </row>
    <row r="15" spans="2:8" ht="24" x14ac:dyDescent="0.2">
      <c r="B15" s="6" t="s">
        <v>21</v>
      </c>
      <c r="C15" s="22"/>
      <c r="D15" s="19">
        <v>0</v>
      </c>
      <c r="E15" s="23">
        <f t="shared" si="0"/>
        <v>0</v>
      </c>
      <c r="F15" s="19">
        <v>8760098</v>
      </c>
      <c r="G15" s="19">
        <f t="shared" si="2"/>
        <v>8760098</v>
      </c>
      <c r="H15" s="7">
        <f t="shared" si="1"/>
        <v>8760098</v>
      </c>
    </row>
    <row r="16" spans="2:8" x14ac:dyDescent="0.2">
      <c r="B16" s="6" t="s">
        <v>22</v>
      </c>
      <c r="C16" s="22">
        <v>12000000</v>
      </c>
      <c r="D16" s="19">
        <v>0</v>
      </c>
      <c r="E16" s="23">
        <f t="shared" si="0"/>
        <v>12000000</v>
      </c>
      <c r="F16" s="19">
        <v>0</v>
      </c>
      <c r="G16" s="19">
        <f t="shared" si="2"/>
        <v>0</v>
      </c>
      <c r="H16" s="7">
        <f t="shared" si="1"/>
        <v>-12000000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7907000</v>
      </c>
      <c r="D18" s="18">
        <f>SUM(D19:D22)</f>
        <v>0</v>
      </c>
      <c r="E18" s="21">
        <f>C18+D18</f>
        <v>7907000</v>
      </c>
      <c r="F18" s="18">
        <f>SUM(F19:F22)</f>
        <v>6470859.5599999996</v>
      </c>
      <c r="G18" s="21">
        <f>SUM(G19:G22)</f>
        <v>6470859.5599999996</v>
      </c>
      <c r="H18" s="5">
        <f>G18-C18</f>
        <v>-1436140.4400000004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7907000</v>
      </c>
      <c r="D21" s="19">
        <v>0</v>
      </c>
      <c r="E21" s="23">
        <f>C21+D21</f>
        <v>7907000</v>
      </c>
      <c r="F21" s="19">
        <v>6470859.5599999996</v>
      </c>
      <c r="G21" s="19">
        <v>6470859.5599999996</v>
      </c>
      <c r="H21" s="7">
        <f>G21-C21</f>
        <v>-1436140.4400000004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280059000</v>
      </c>
      <c r="D26" s="26">
        <f>SUM(D24,D18,D8)</f>
        <v>0</v>
      </c>
      <c r="E26" s="15">
        <f>SUM(D26,C26)</f>
        <v>280059000</v>
      </c>
      <c r="F26" s="26">
        <f>SUM(F24,F18,F8)</f>
        <v>292780065.30000001</v>
      </c>
      <c r="G26" s="15">
        <f>SUM(G24,G18,G8)</f>
        <v>292780065.30000001</v>
      </c>
      <c r="H26" s="30">
        <f>SUM(G26-C26)</f>
        <v>12721065.300000012</v>
      </c>
    </row>
    <row r="27" spans="2:8" ht="12.75" thickBot="1" x14ac:dyDescent="0.25">
      <c r="B27" s="12"/>
      <c r="C27" s="13"/>
      <c r="D27" s="13"/>
      <c r="E27" s="13"/>
      <c r="F27" s="32" t="s">
        <v>25</v>
      </c>
      <c r="G27" s="33"/>
      <c r="H27" s="31"/>
    </row>
    <row r="28" spans="2:8" s="3" customFormat="1" x14ac:dyDescent="0.2"/>
    <row r="29" spans="2:8" s="3" customFormat="1" x14ac:dyDescent="0.2">
      <c r="B29" s="29" t="s">
        <v>33</v>
      </c>
    </row>
    <row r="30" spans="2:8" s="3" customFormat="1" x14ac:dyDescent="0.2"/>
    <row r="31" spans="2:8" s="3" customFormat="1" x14ac:dyDescent="0.2"/>
    <row r="32" spans="2:8" s="3" customFormat="1" x14ac:dyDescent="0.2"/>
    <row r="33" spans="3:7" s="3" customFormat="1" x14ac:dyDescent="0.2">
      <c r="C33" s="28" t="s">
        <v>34</v>
      </c>
      <c r="D33" s="28"/>
      <c r="E33" s="28"/>
      <c r="F33" s="28" t="s">
        <v>30</v>
      </c>
      <c r="G33" s="28"/>
    </row>
    <row r="34" spans="3:7" s="3" customFormat="1" x14ac:dyDescent="0.2">
      <c r="C34" s="28" t="s">
        <v>31</v>
      </c>
      <c r="D34" s="28"/>
      <c r="E34" s="28"/>
      <c r="F34" s="28" t="s">
        <v>32</v>
      </c>
      <c r="G34" s="28"/>
    </row>
    <row r="35" spans="3:7" s="3" customFormat="1" x14ac:dyDescent="0.2"/>
    <row r="36" spans="3:7" s="3" customFormat="1" x14ac:dyDescent="0.2"/>
    <row r="37" spans="3:7" s="3" customFormat="1" x14ac:dyDescent="0.2"/>
    <row r="38" spans="3:7" s="3" customFormat="1" x14ac:dyDescent="0.2"/>
    <row r="39" spans="3:7" s="3" customFormat="1" x14ac:dyDescent="0.2"/>
    <row r="40" spans="3:7" s="3" customFormat="1" x14ac:dyDescent="0.2"/>
    <row r="41" spans="3:7" s="3" customFormat="1" x14ac:dyDescent="0.2"/>
    <row r="42" spans="3:7" s="3" customFormat="1" x14ac:dyDescent="0.2"/>
    <row r="43" spans="3:7" s="3" customFormat="1" x14ac:dyDescent="0.2"/>
    <row r="44" spans="3:7" s="3" customFormat="1" x14ac:dyDescent="0.2"/>
    <row r="45" spans="3:7" s="3" customFormat="1" x14ac:dyDescent="0.2"/>
    <row r="46" spans="3:7" s="3" customFormat="1" x14ac:dyDescent="0.2"/>
    <row r="47" spans="3:7" s="3" customFormat="1" x14ac:dyDescent="0.2"/>
    <row r="48" spans="3:7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2024-01-18T15:47:05Z</cp:lastPrinted>
  <dcterms:created xsi:type="dcterms:W3CDTF">2019-12-05T18:23:32Z</dcterms:created>
  <dcterms:modified xsi:type="dcterms:W3CDTF">2024-01-18T15:47:14Z</dcterms:modified>
</cp:coreProperties>
</file>